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QUAN LY NGAN SACH\NAM 2024\CONG KHAI NGAN SACH\DU TOAN 2025\DANG CONG BTC\"/>
    </mc:Choice>
  </mc:AlternateContent>
  <bookViews>
    <workbookView xWindow="0" yWindow="0" windowWidth="19200" windowHeight="6930"/>
  </bookViews>
  <sheets>
    <sheet name="Biểu 43-CK-NSNN" sheetId="1" r:id="rId1"/>
  </sheets>
  <externalReferences>
    <externalReference r:id="rId2"/>
  </externalReferences>
  <definedNames>
    <definedName name="_xlnm.Print_Area" localSheetId="0">'Biểu 43-CK-NSNN'!$A$1:$K$20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D19" i="1"/>
  <c r="K18" i="1"/>
  <c r="J18" i="1"/>
  <c r="I18" i="1"/>
  <c r="H18" i="1"/>
  <c r="G18" i="1"/>
  <c r="F18" i="1"/>
  <c r="E18" i="1"/>
  <c r="D18" i="1"/>
  <c r="C18" i="1" s="1"/>
  <c r="K17" i="1"/>
  <c r="J17" i="1"/>
  <c r="I17" i="1"/>
  <c r="H17" i="1"/>
  <c r="G17" i="1"/>
  <c r="F17" i="1"/>
  <c r="E17" i="1"/>
  <c r="D17" i="1"/>
  <c r="K16" i="1"/>
  <c r="J16" i="1"/>
  <c r="I16" i="1"/>
  <c r="H16" i="1"/>
  <c r="G16" i="1"/>
  <c r="F16" i="1"/>
  <c r="E16" i="1"/>
  <c r="D16" i="1"/>
  <c r="K15" i="1"/>
  <c r="J15" i="1"/>
  <c r="I15" i="1"/>
  <c r="H15" i="1"/>
  <c r="G15" i="1"/>
  <c r="F15" i="1"/>
  <c r="E15" i="1"/>
  <c r="D15" i="1"/>
  <c r="K14" i="1"/>
  <c r="J14" i="1"/>
  <c r="I14" i="1"/>
  <c r="H14" i="1"/>
  <c r="G14" i="1"/>
  <c r="F14" i="1"/>
  <c r="E14" i="1"/>
  <c r="D14" i="1"/>
  <c r="K13" i="1"/>
  <c r="J13" i="1"/>
  <c r="I13" i="1"/>
  <c r="H13" i="1"/>
  <c r="G13" i="1"/>
  <c r="F13" i="1"/>
  <c r="E13" i="1"/>
  <c r="D13" i="1"/>
  <c r="C13" i="1" s="1"/>
  <c r="K12" i="1"/>
  <c r="J12" i="1"/>
  <c r="I12" i="1"/>
  <c r="H12" i="1"/>
  <c r="G12" i="1"/>
  <c r="F12" i="1"/>
  <c r="E12" i="1"/>
  <c r="D12" i="1"/>
  <c r="K11" i="1"/>
  <c r="J11" i="1"/>
  <c r="I11" i="1"/>
  <c r="H11" i="1"/>
  <c r="G11" i="1"/>
  <c r="F11" i="1"/>
  <c r="E11" i="1"/>
  <c r="C11" i="1" s="1"/>
  <c r="D11" i="1"/>
  <c r="K10" i="1"/>
  <c r="J10" i="1"/>
  <c r="I10" i="1"/>
  <c r="H10" i="1"/>
  <c r="G10" i="1"/>
  <c r="F10" i="1"/>
  <c r="E10" i="1"/>
  <c r="D10" i="1"/>
  <c r="K9" i="1"/>
  <c r="J9" i="1"/>
  <c r="I9" i="1"/>
  <c r="H9" i="1"/>
  <c r="G9" i="1"/>
  <c r="F9" i="1"/>
  <c r="E9" i="1"/>
  <c r="C9" i="1" s="1"/>
  <c r="D9" i="1"/>
  <c r="K8" i="1"/>
  <c r="K20" i="1" s="1"/>
  <c r="J8" i="1"/>
  <c r="I8" i="1"/>
  <c r="I20" i="1" s="1"/>
  <c r="H8" i="1"/>
  <c r="H20" i="1" s="1"/>
  <c r="G8" i="1"/>
  <c r="F8" i="1"/>
  <c r="E8" i="1"/>
  <c r="D8" i="1"/>
  <c r="E6" i="1"/>
  <c r="A2" i="1"/>
  <c r="C8" i="1" l="1"/>
  <c r="F20" i="1"/>
  <c r="C17" i="1"/>
  <c r="C19" i="1"/>
  <c r="G20" i="1"/>
  <c r="C16" i="1"/>
  <c r="J20" i="1"/>
  <c r="C14" i="1"/>
  <c r="C20" i="1" s="1"/>
  <c r="C15" i="1"/>
  <c r="C10" i="1"/>
  <c r="C12" i="1"/>
  <c r="D20" i="1"/>
  <c r="E20" i="1"/>
</calcChain>
</file>

<file path=xl/sharedStrings.xml><?xml version="1.0" encoding="utf-8"?>
<sst xmlns="http://schemas.openxmlformats.org/spreadsheetml/2006/main" count="28" uniqueCount="28">
  <si>
    <t>BẢNG DỰ TOÁN CHI BỔ SUNG CÓ MỤC TIÊU CHO NGÂN SÁCH HUYỆN, THÀNH PHỐ NĂM 2025</t>
  </si>
  <si>
    <t>Đơn vị tính: Triệu đồng</t>
  </si>
  <si>
    <t>Số TT</t>
  </si>
  <si>
    <t>Huyện; thành phố</t>
  </si>
  <si>
    <t>Tổng số</t>
  </si>
  <si>
    <t>Trong đó</t>
  </si>
  <si>
    <t>Kinh phí hỗ trợ giá sản phẩm, dịch vụ công ích thủy lợi theo quy định tại Nghị định số 96/2018/NĐ-CP ngày 30/6/2018 của Chính phủ</t>
  </si>
  <si>
    <t>Bổ sung có mục tiêu thực hiện chính sách an sinh xã hội (ngoài chính sách tiền lương)</t>
  </si>
  <si>
    <t>Kinh phí biên chế giáo viên tăng thêm</t>
  </si>
  <si>
    <t>Kinh phí thực hiện chính sách hỗ trợ theo Nghị quyết số 51/2023/NQ-HĐND ngày 10/12/2023 của Hội đồng nhân dân Tỉnh</t>
  </si>
  <si>
    <t>Bổ sung đảm bảo nhiệm vụ chi</t>
  </si>
  <si>
    <t>Kinh phí thực hiện hỗ trợ đào tạo nghề trình độ sơ cấp và đào tạo dưới 03 tháng năm 2025</t>
  </si>
  <si>
    <t>Kinh phí tổ chức đại hội Đảng nhiệm kỳ 2025 - 2030</t>
  </si>
  <si>
    <t>3 =4+5+6+7+8+9+10+11</t>
  </si>
  <si>
    <t xml:space="preserve">H. Hồng Ngự </t>
  </si>
  <si>
    <t>TP. Hồng Ngự</t>
  </si>
  <si>
    <t xml:space="preserve">H. Tân Hồng </t>
  </si>
  <si>
    <t xml:space="preserve"> </t>
  </si>
  <si>
    <t xml:space="preserve">H. Tam Nông </t>
  </si>
  <si>
    <t xml:space="preserve">H. Thanh Bình </t>
  </si>
  <si>
    <t xml:space="preserve">TP. Cao Lãnh </t>
  </si>
  <si>
    <t xml:space="preserve">H. Cao Lãnh </t>
  </si>
  <si>
    <t>H. Tháp Mười</t>
  </si>
  <si>
    <t>H. Lấp Vò</t>
  </si>
  <si>
    <t xml:space="preserve">H. Lai Vung </t>
  </si>
  <si>
    <t xml:space="preserve">TP. Sa Đéc </t>
  </si>
  <si>
    <t>H. Châu Thành</t>
  </si>
  <si>
    <t>Cộng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</si>
</sst>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;[Red]\-#,###"/>
  </numFmts>
  <fonts count="11">
    <font>
      <sz val="11"/>
      <color theme="1"/>
      <name val="Calibri"/>
      <family val="2"/>
      <charset val="163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u/>
      <sz val="12"/>
      <color theme="10"/>
      <name val="Times New Roman"/>
      <family val="1"/>
    </font>
    <font>
      <b/>
      <sz val="14"/>
      <color theme="1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1"/>
      <name val=".VnArial Narrow"/>
      <family val="2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7" fillId="0" borderId="0"/>
    <xf numFmtId="0" fontId="9" fillId="0" borderId="0"/>
  </cellStyleXfs>
  <cellXfs count="41">
    <xf numFmtId="0" fontId="0" fillId="0" borderId="0" xfId="0"/>
    <xf numFmtId="0" fontId="2" fillId="0" borderId="0" xfId="0" applyFont="1"/>
    <xf numFmtId="164" fontId="8" fillId="0" borderId="7" xfId="2" applyNumberFormat="1" applyFont="1" applyBorder="1" applyAlignment="1">
      <alignment horizontal="center" vertical="center" wrapText="1"/>
    </xf>
    <xf numFmtId="49" fontId="8" fillId="0" borderId="7" xfId="3" applyNumberFormat="1" applyFont="1" applyBorder="1" applyAlignment="1">
      <alignment horizontal="center" vertical="center" wrapText="1" shrinkToFit="1"/>
    </xf>
    <xf numFmtId="4" fontId="8" fillId="0" borderId="7" xfId="3" applyNumberFormat="1" applyFont="1" applyBorder="1" applyAlignment="1">
      <alignment horizontal="center" vertical="center" wrapText="1" shrinkToFit="1"/>
    </xf>
    <xf numFmtId="4" fontId="8" fillId="0" borderId="9" xfId="0" applyNumberFormat="1" applyFont="1" applyBorder="1" applyAlignment="1">
      <alignment horizontal="center" vertical="center" wrapText="1" shrinkToFit="1"/>
    </xf>
    <xf numFmtId="0" fontId="1" fillId="0" borderId="10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shrinkToFit="1"/>
    </xf>
    <xf numFmtId="3" fontId="1" fillId="0" borderId="7" xfId="0" applyNumberFormat="1" applyFont="1" applyBorder="1" applyAlignment="1">
      <alignment horizontal="center" vertical="center" shrinkToFit="1"/>
    </xf>
    <xf numFmtId="3" fontId="1" fillId="0" borderId="10" xfId="0" applyNumberFormat="1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3" fontId="2" fillId="0" borderId="12" xfId="0" applyNumberFormat="1" applyFont="1" applyBorder="1" applyAlignment="1">
      <alignment horizontal="right" vertical="center" shrinkToFit="1"/>
    </xf>
    <xf numFmtId="0" fontId="2" fillId="0" borderId="12" xfId="0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vertical="center" shrinkToFit="1"/>
    </xf>
    <xf numFmtId="3" fontId="2" fillId="0" borderId="9" xfId="0" applyNumberFormat="1" applyFont="1" applyBorder="1" applyAlignment="1">
      <alignment horizontal="right" vertical="center" shrinkToFit="1"/>
    </xf>
    <xf numFmtId="0" fontId="2" fillId="0" borderId="9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vertical="center" shrinkToFit="1"/>
    </xf>
    <xf numFmtId="3" fontId="2" fillId="0" borderId="17" xfId="0" applyNumberFormat="1" applyFont="1" applyBorder="1" applyAlignment="1">
      <alignment horizontal="right" vertical="center" shrinkToFit="1"/>
    </xf>
    <xf numFmtId="0" fontId="2" fillId="0" borderId="17" xfId="0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3" fontId="8" fillId="0" borderId="20" xfId="0" applyNumberFormat="1" applyFont="1" applyBorder="1" applyAlignment="1">
      <alignment horizontal="right" vertical="center" shrinkToFit="1"/>
    </xf>
    <xf numFmtId="3" fontId="8" fillId="0" borderId="21" xfId="0" applyNumberFormat="1" applyFont="1" applyBorder="1" applyAlignment="1">
      <alignment horizontal="right" vertical="center" shrinkToFi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4">
    <cellStyle name="Hyperlink" xfId="1" builtinId="8"/>
    <cellStyle name="Normal" xfId="0" builtinId="0"/>
    <cellStyle name="Normal_In brief" xfId="3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UAN%20LY%20NGAN%20SACH/NAM%202024/CONG%20KHAI%20NGAN%20SACH/DU%20TOAN%202025/4976-PL%20CKNSNN%20du%20toan%202025%20-%20DCPL5%20-%20HD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T-XH GĐ"/>
      <sheetName val="KT-XH NAM"/>
      <sheetName val="Phụ lục số I"/>
      <sheetName val="Phụ lục số II"/>
      <sheetName val="Phụ lục số III-CĐC"/>
      <sheetName val="Phụ lục số III-CĐC(-BS)"/>
      <sheetName val="Phụ lục số IV"/>
      <sheetName val="Phụ lục số IVa"/>
      <sheetName val="Phụ lục số IVb"/>
      <sheetName val="Phụ lục số IVd"/>
      <sheetName val="Phụ lục số IVk"/>
      <sheetName val="Phụ lục số IVL"/>
      <sheetName val="Phụ lục số IVm"/>
      <sheetName val="Phụ lục số IVn"/>
      <sheetName val="Phụ lục số V-CCTL"/>
      <sheetName val="Phụ lục số VI-DPDTr"/>
      <sheetName val="Phụ lục số VII-Vaytrano"/>
      <sheetName val="Phụ lục VIII-QUYTC"/>
      <sheetName val="Phụ lục số IX"/>
      <sheetName val="Phụ lục số X"/>
      <sheetName val="Phụ lục số XI năm -CĐC"/>
      <sheetName val="Phụ lục số XI-CĐC(-BS)"/>
      <sheetName val="Phụ lục số XII"/>
      <sheetName val="Phụ lục số XIII"/>
      <sheetName val="BIỂU MẪU SỐ 03-RUT VON"/>
      <sheetName val="Biểu Nợ vay"/>
      <sheetName val="PL-Chithuongxuyen"/>
      <sheetName val="Biểu mẫu số 04"/>
      <sheetName val="Biểu mẫu số 05"/>
      <sheetName val="SosanhThuTW-ĐP"/>
      <sheetName val="SosanhTW-ĐP"/>
      <sheetName val="Thu 3n"/>
      <sheetName val="Chi 3n"/>
      <sheetName val="CĐ3n"/>
      <sheetName val="CĐDP3nBS"/>
      <sheetName val="CĐĐP3n-BS"/>
      <sheetName val="PL-BSMTTW"/>
      <sheetName val="Phụ luc 1.1"/>
      <sheetName val="Phụ lục 2.1"/>
      <sheetName val="PLThu 21-25"/>
      <sheetName val="PLChi 21-25"/>
      <sheetName val="PLCĐ 21-25"/>
      <sheetName val="Biểu số 1"/>
      <sheetName val="Biểu số 2"/>
      <sheetName val="Biểu số 3"/>
      <sheetName val="Biểu số 1 (2)"/>
      <sheetName val="Biểu số 4-ĐTC 21-25"/>
      <sheetName val="Biểu số 4.1-ĐTC 2026-2030"/>
      <sheetName val="PL so sanh ĐM"/>
      <sheetName val="PL xác định lại ĐM"/>
      <sheetName val="PL xác định lại ĐM-TW"/>
      <sheetName val="Biểu KH05 năm"/>
      <sheetName val="Danh mục file"/>
      <sheetName val="Biểu 33-CK-NSNN"/>
      <sheetName val="Biểu 34-CK-NSNN"/>
      <sheetName val="Biểu 35-CK-NSNN"/>
      <sheetName val="Biểu 36-CK-NSNN"/>
      <sheetName val="Biểu 37-CK-NSNN"/>
      <sheetName val="Biểu 38-CK-NSNN"/>
      <sheetName val="Biểu 39-CK-NSNN"/>
      <sheetName val="Phụ lục thu 3 nam"/>
      <sheetName val="Phụ lục chi 3 nam"/>
      <sheetName val="Phụ lục CĐ 3 nam"/>
      <sheetName val="Phụ lục-CĐC-3 nam"/>
      <sheetName val="Phụ lục -CĐC(-BS)-3 nam"/>
      <sheetName val="Biểu 40-CK-NSNN"/>
      <sheetName val="Biểu 41-CK-NSNN"/>
      <sheetName val="Biểu 42-CK-NSNN"/>
      <sheetName val="Biểu 43-CK-NSNN"/>
      <sheetName val="Biểu 44-CK-NSNN"/>
      <sheetName val="Biểu 45-CK-NSNN"/>
      <sheetName val="Biểu 46-CK-NSNN"/>
      <sheetName val="Biểu 47-CK-NSNN"/>
      <sheetName val="Biểu 48-CK-NSNN"/>
      <sheetName val="Biểu 49-CK-NSNN"/>
      <sheetName val="Biểu 50-CK-NSNN"/>
      <sheetName val="Biểu 51-CK-NSNN"/>
      <sheetName val="Biểu 52-CK-NSNN"/>
      <sheetName val="Biểu 53-CK-NSNN "/>
      <sheetName val="Biểu 54-CK-NSNN"/>
      <sheetName val="Biểu 55-CK-NSNN"/>
      <sheetName val="Biểu 56-CK-NSNN"/>
      <sheetName val="Biểu 57-CK-NSNN"/>
      <sheetName val="Phụ lục số 1"/>
      <sheetName val="Phụ lục số 2"/>
      <sheetName val="Phụ lục số 3-CĐC"/>
      <sheetName val="Phụ lục số 3-CĐC(-BS)"/>
      <sheetName val="Phụ lục 1-CKNS"/>
      <sheetName val="Phụ lục 2-CKNS"/>
      <sheetName val="Phụ lục 3-CKNS"/>
      <sheetName val="Phụ lục 4-CKNS"/>
      <sheetName val="Phụ lục 5-CKNS"/>
      <sheetName val="Phụ lục 6-CKNS"/>
      <sheetName val="Phụ lục 7-CKNS"/>
      <sheetName val="Phụ lục 8-CKNS"/>
      <sheetName val="Phụ lục 9-CKNS"/>
      <sheetName val="Phụ lục 10-CKNS"/>
      <sheetName val="Phụ lục số 3.1-Phân bổ"/>
      <sheetName val="Phụ lục số 4"/>
      <sheetName val="Phụ lục số 5"/>
      <sheetName val="Phụ lục số 6"/>
      <sheetName val="Phụ lục số 7"/>
      <sheetName val="Phụ lục số 7.1"/>
      <sheetName val="Phụ lục số 7.2 - đất - thuê đất"/>
      <sheetName val="Phụ lục số 8"/>
      <sheetName val="Phụ lục số 8.1"/>
      <sheetName val="Phụ lục số 8.2-CCTL"/>
      <sheetName val="Phụ lục số 8.3-CĐCS"/>
      <sheetName val="Phụ lục số 8.4-10%TK"/>
      <sheetName val="Phụ lục số 9"/>
      <sheetName val="Phụ lục số 10"/>
      <sheetName val="Phụ lục số 9.1"/>
      <sheetName val="PHỤ LỤC 1 TRÌNH "/>
      <sheetName val="PHỤ LỤC 2 TRÌNH"/>
      <sheetName val="PHỤ LỤC 3 - CĐC TRINH"/>
      <sheetName val="PHỤ LỤC 3-CĐC(-BS) TRINH"/>
      <sheetName val="Phụ lục thu-6T"/>
      <sheetName val="Phụ lục chi-6T"/>
      <sheetName val="Phụ lục CĐC-6T"/>
      <sheetName val="Phụ lục CĐC-6T-BS"/>
      <sheetName val="Phụ lục 1-HĐND"/>
      <sheetName val="Sheet1"/>
      <sheetName val="Phụ lục 2-HĐND"/>
      <sheetName val="Phụ lục 3-HĐND"/>
      <sheetName val="Phụ lục 4-HĐND"/>
      <sheetName val="Phụ lục 5-HĐND"/>
      <sheetName val="Phụ lục 6-HĐND"/>
      <sheetName val="Phụ lục 7-HĐND"/>
      <sheetName val="Phụ lục 8-HĐND"/>
      <sheetName val="Phụ lục 9-HĐND"/>
      <sheetName val="Phụ lục 10-HĐND"/>
      <sheetName val="TỔNG CỘNG"/>
      <sheetName val="H. HỒNG NGỰ"/>
      <sheetName val="TP.  HỒNG NGỰ"/>
      <sheetName val="H. TÂN HỒNG"/>
      <sheetName val="H. TAM NÔNG"/>
      <sheetName val="H. THANH BÌNH"/>
      <sheetName val="TP. CAO LÃNH"/>
      <sheetName val="H. CAO LÃNH"/>
      <sheetName val="H. THÁP MƯỜI"/>
      <sheetName val="H. LẤP VÒ"/>
      <sheetName val="H. LAI VUNG"/>
      <sheetName val="TP. SA ĐÉC"/>
      <sheetName val="H. CHÂU THÀNH"/>
      <sheetName val="Phụ lục 1-KQPB"/>
      <sheetName val="Phụ lục 2-KQPB"/>
      <sheetName val="Phụ lục 3-KQPB"/>
      <sheetName val="Phụ lục 4-KQPB"/>
      <sheetName val="Phụ lục 5-KQPB"/>
      <sheetName val="Đề án Đ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>
        <row r="2">
          <cell r="A2" t="str">
            <v>(DỰ TOÁN TRÌNH HỘI ĐỒNG NHÂN DÂN TỈNH)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6">
          <cell r="E6" t="str">
            <v>Kinh phí hỗ trợ địa phương sản xuất lúa</v>
          </cell>
        </row>
        <row r="8">
          <cell r="D8">
            <v>14893.36</v>
          </cell>
          <cell r="E8">
            <v>15250</v>
          </cell>
          <cell r="F8">
            <v>24715</v>
          </cell>
          <cell r="G8">
            <v>1229</v>
          </cell>
          <cell r="H8">
            <v>986.43</v>
          </cell>
          <cell r="I8">
            <v>0</v>
          </cell>
          <cell r="K8">
            <v>2689.2</v>
          </cell>
        </row>
        <row r="9">
          <cell r="D9">
            <v>7094.85</v>
          </cell>
          <cell r="E9">
            <v>12250</v>
          </cell>
          <cell r="F9">
            <v>13685</v>
          </cell>
          <cell r="G9">
            <v>722</v>
          </cell>
          <cell r="H9">
            <v>542.16</v>
          </cell>
          <cell r="I9">
            <v>10860</v>
          </cell>
          <cell r="K9">
            <v>2182.1640000000002</v>
          </cell>
        </row>
        <row r="10">
          <cell r="D10">
            <v>21220.17</v>
          </cell>
          <cell r="E10">
            <v>28000</v>
          </cell>
          <cell r="F10">
            <v>19357.824000000001</v>
          </cell>
          <cell r="G10">
            <v>964</v>
          </cell>
          <cell r="H10">
            <v>617.46</v>
          </cell>
          <cell r="I10">
            <v>0</v>
          </cell>
          <cell r="K10">
            <v>2426.7649999999999</v>
          </cell>
        </row>
        <row r="11">
          <cell r="D11">
            <v>25274.37</v>
          </cell>
          <cell r="E11">
            <v>41500</v>
          </cell>
          <cell r="F11">
            <v>9833.76</v>
          </cell>
          <cell r="G11">
            <v>964</v>
          </cell>
          <cell r="H11">
            <v>707.82</v>
          </cell>
          <cell r="I11">
            <v>1820</v>
          </cell>
          <cell r="J11">
            <v>235</v>
          </cell>
          <cell r="K11">
            <v>3550.502</v>
          </cell>
        </row>
        <row r="12">
          <cell r="D12">
            <v>18981.66</v>
          </cell>
          <cell r="E12">
            <v>29647</v>
          </cell>
          <cell r="F12">
            <v>20123.351999999999</v>
          </cell>
          <cell r="G12">
            <v>1227</v>
          </cell>
          <cell r="H12">
            <v>1144.56</v>
          </cell>
          <cell r="I12">
            <v>21475</v>
          </cell>
          <cell r="J12">
            <v>142</v>
          </cell>
          <cell r="K12">
            <v>4152.6540000000005</v>
          </cell>
        </row>
        <row r="13">
          <cell r="D13">
            <v>20149.2</v>
          </cell>
          <cell r="E13">
            <v>5500</v>
          </cell>
          <cell r="F13">
            <v>26873.200000000001</v>
          </cell>
          <cell r="G13">
            <v>1094</v>
          </cell>
          <cell r="H13">
            <v>993.96</v>
          </cell>
          <cell r="I13">
            <v>0</v>
          </cell>
          <cell r="K13">
            <v>4595.5690000000004</v>
          </cell>
        </row>
        <row r="14">
          <cell r="D14">
            <v>31386.989999999998</v>
          </cell>
          <cell r="E14">
            <v>40000</v>
          </cell>
          <cell r="F14">
            <v>44882.031999999999</v>
          </cell>
          <cell r="G14">
            <v>1123</v>
          </cell>
          <cell r="H14">
            <v>1490.94</v>
          </cell>
          <cell r="I14">
            <v>14395</v>
          </cell>
          <cell r="K14">
            <v>5034.6589999999997</v>
          </cell>
        </row>
        <row r="15">
          <cell r="D15">
            <v>38241.72</v>
          </cell>
          <cell r="E15">
            <v>50500</v>
          </cell>
          <cell r="F15">
            <v>20966.599999999999</v>
          </cell>
          <cell r="G15">
            <v>1123</v>
          </cell>
          <cell r="H15">
            <v>956.31</v>
          </cell>
          <cell r="I15">
            <v>0</v>
          </cell>
          <cell r="K15">
            <v>3612.2489999999998</v>
          </cell>
        </row>
        <row r="16">
          <cell r="D16">
            <v>10564.41</v>
          </cell>
          <cell r="E16">
            <v>11500</v>
          </cell>
          <cell r="F16">
            <v>43125</v>
          </cell>
          <cell r="G16">
            <v>859</v>
          </cell>
          <cell r="H16">
            <v>1249.98</v>
          </cell>
          <cell r="I16">
            <v>6150</v>
          </cell>
          <cell r="J16">
            <v>475</v>
          </cell>
          <cell r="K16">
            <v>4235.4369999999999</v>
          </cell>
        </row>
        <row r="17">
          <cell r="D17">
            <v>9228.09</v>
          </cell>
          <cell r="E17">
            <v>11500</v>
          </cell>
          <cell r="F17">
            <v>26154</v>
          </cell>
          <cell r="G17">
            <v>857</v>
          </cell>
          <cell r="H17">
            <v>1061.73</v>
          </cell>
          <cell r="I17">
            <v>0</v>
          </cell>
          <cell r="K17">
            <v>3362.5630000000001</v>
          </cell>
        </row>
        <row r="18">
          <cell r="D18">
            <v>1448.55</v>
          </cell>
          <cell r="E18">
            <v>3250</v>
          </cell>
          <cell r="F18">
            <v>18010</v>
          </cell>
          <cell r="G18">
            <v>605</v>
          </cell>
          <cell r="H18">
            <v>594.87</v>
          </cell>
          <cell r="I18">
            <v>52520</v>
          </cell>
          <cell r="K18">
            <v>3350.3150000000001</v>
          </cell>
        </row>
        <row r="19">
          <cell r="D19">
            <v>12728.220000000001</v>
          </cell>
          <cell r="E19">
            <v>16750</v>
          </cell>
          <cell r="F19">
            <v>25747</v>
          </cell>
          <cell r="G19">
            <v>859</v>
          </cell>
          <cell r="H19">
            <v>948.78</v>
          </cell>
          <cell r="I19">
            <v>22450</v>
          </cell>
          <cell r="K19">
            <v>2993.4720000000002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5" zoomScale="80" zoomScaleNormal="80" workbookViewId="0">
      <selection activeCell="F20" sqref="F20:H20"/>
    </sheetView>
  </sheetViews>
  <sheetFormatPr defaultColWidth="9.1796875" defaultRowHeight="18"/>
  <cols>
    <col min="1" max="1" width="9.1796875" style="1"/>
    <col min="2" max="2" width="26.81640625" style="1" customWidth="1"/>
    <col min="3" max="11" width="19.54296875" style="1" customWidth="1"/>
    <col min="12" max="16384" width="9.1796875" style="1"/>
  </cols>
  <sheetData>
    <row r="1" spans="1:1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3">
      <c r="A2" s="30" t="str">
        <f>+'[1]Biểu 42-CK-NSNN'!A2:V2</f>
        <v>(DỰ TOÁN TRÌNH HỘI ĐỒNG NHÂN DÂN TỈNH)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4" spans="1:13" ht="18.5" thickBot="1">
      <c r="J4" s="32" t="s">
        <v>1</v>
      </c>
      <c r="K4" s="32"/>
    </row>
    <row r="5" spans="1:13" ht="18.5" thickTop="1">
      <c r="A5" s="33" t="s">
        <v>2</v>
      </c>
      <c r="B5" s="35" t="s">
        <v>3</v>
      </c>
      <c r="C5" s="37" t="s">
        <v>4</v>
      </c>
      <c r="D5" s="39" t="s">
        <v>5</v>
      </c>
      <c r="E5" s="39"/>
      <c r="F5" s="39"/>
      <c r="G5" s="39"/>
      <c r="H5" s="39"/>
      <c r="I5" s="39"/>
      <c r="J5" s="39"/>
      <c r="K5" s="40"/>
    </row>
    <row r="6" spans="1:13" ht="157.5">
      <c r="A6" s="34"/>
      <c r="B6" s="36"/>
      <c r="C6" s="38"/>
      <c r="D6" s="2" t="s">
        <v>6</v>
      </c>
      <c r="E6" s="2" t="str">
        <f>+'[1]Phụ lục số 10'!E6</f>
        <v>Kinh phí hỗ trợ địa phương sản xuất lúa</v>
      </c>
      <c r="F6" s="3" t="s">
        <v>7</v>
      </c>
      <c r="G6" s="3" t="s">
        <v>8</v>
      </c>
      <c r="H6" s="4" t="s">
        <v>9</v>
      </c>
      <c r="I6" s="4" t="s">
        <v>10</v>
      </c>
      <c r="J6" s="5" t="s">
        <v>11</v>
      </c>
      <c r="K6" s="6" t="s">
        <v>12</v>
      </c>
    </row>
    <row r="7" spans="1:13">
      <c r="A7" s="7">
        <v>1</v>
      </c>
      <c r="B7" s="8">
        <v>2</v>
      </c>
      <c r="C7" s="8" t="s">
        <v>13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9">
        <v>11</v>
      </c>
    </row>
    <row r="8" spans="1:13" ht="36" customHeight="1">
      <c r="A8" s="10">
        <v>1</v>
      </c>
      <c r="B8" s="11" t="s">
        <v>14</v>
      </c>
      <c r="C8" s="12">
        <f>SUM(D8:K8)</f>
        <v>59762.99</v>
      </c>
      <c r="D8" s="12">
        <f>+'[1]Phụ lục số 10'!D8</f>
        <v>14893.36</v>
      </c>
      <c r="E8" s="12">
        <f>+'[1]Phụ lục số 10'!E8</f>
        <v>15250</v>
      </c>
      <c r="F8" s="12">
        <f>+'[1]Phụ lục số 10'!F8</f>
        <v>24715</v>
      </c>
      <c r="G8" s="12">
        <f>+'[1]Phụ lục số 10'!G8</f>
        <v>1229</v>
      </c>
      <c r="H8" s="12">
        <f>+'[1]Phụ lục số 10'!H8</f>
        <v>986.43</v>
      </c>
      <c r="I8" s="12">
        <f>+'[1]Phụ lục số 10'!I8</f>
        <v>0</v>
      </c>
      <c r="J8" s="13">
        <f>+'[1]Phụ lục số 10'!J8</f>
        <v>0</v>
      </c>
      <c r="K8" s="14">
        <f>+'[1]Phụ lục số 10'!K8</f>
        <v>2689.2</v>
      </c>
    </row>
    <row r="9" spans="1:13" ht="36" customHeight="1">
      <c r="A9" s="15">
        <v>2</v>
      </c>
      <c r="B9" s="16" t="s">
        <v>15</v>
      </c>
      <c r="C9" s="17">
        <f>SUM(D9:K9)</f>
        <v>47336.173999999999</v>
      </c>
      <c r="D9" s="17">
        <f>+'[1]Phụ lục số 10'!D9</f>
        <v>7094.85</v>
      </c>
      <c r="E9" s="17">
        <f>+'[1]Phụ lục số 10'!E9</f>
        <v>12250</v>
      </c>
      <c r="F9" s="17">
        <f>+'[1]Phụ lục số 10'!F9</f>
        <v>13685</v>
      </c>
      <c r="G9" s="17">
        <f>+'[1]Phụ lục số 10'!G9</f>
        <v>722</v>
      </c>
      <c r="H9" s="17">
        <f>+'[1]Phụ lục số 10'!H9</f>
        <v>542.16</v>
      </c>
      <c r="I9" s="17">
        <f>+'[1]Phụ lục số 10'!I9</f>
        <v>10860</v>
      </c>
      <c r="J9" s="18">
        <f>+'[1]Phụ lục số 10'!J9</f>
        <v>0</v>
      </c>
      <c r="K9" s="19">
        <f>+'[1]Phụ lục số 10'!K9</f>
        <v>2182.1640000000002</v>
      </c>
    </row>
    <row r="10" spans="1:13" ht="36" customHeight="1">
      <c r="A10" s="15">
        <v>3</v>
      </c>
      <c r="B10" s="16" t="s">
        <v>16</v>
      </c>
      <c r="C10" s="17">
        <f t="shared" ref="C10:C19" si="0">SUM(D10:K10)</f>
        <v>72586.219000000012</v>
      </c>
      <c r="D10" s="17">
        <f>+'[1]Phụ lục số 10'!D10</f>
        <v>21220.17</v>
      </c>
      <c r="E10" s="17">
        <f>+'[1]Phụ lục số 10'!E10</f>
        <v>28000</v>
      </c>
      <c r="F10" s="17">
        <f>+'[1]Phụ lục số 10'!F10</f>
        <v>19357.824000000001</v>
      </c>
      <c r="G10" s="17">
        <f>+'[1]Phụ lục số 10'!G10</f>
        <v>964</v>
      </c>
      <c r="H10" s="17">
        <f>+'[1]Phụ lục số 10'!H10</f>
        <v>617.46</v>
      </c>
      <c r="I10" s="17">
        <f>+'[1]Phụ lục số 10'!I10</f>
        <v>0</v>
      </c>
      <c r="J10" s="18">
        <f>+'[1]Phụ lục số 10'!J10</f>
        <v>0</v>
      </c>
      <c r="K10" s="19">
        <f>+'[1]Phụ lục số 10'!K10</f>
        <v>2426.7649999999999</v>
      </c>
      <c r="M10" s="1" t="s">
        <v>17</v>
      </c>
    </row>
    <row r="11" spans="1:13" ht="36" customHeight="1">
      <c r="A11" s="15">
        <v>4</v>
      </c>
      <c r="B11" s="16" t="s">
        <v>18</v>
      </c>
      <c r="C11" s="17">
        <f t="shared" si="0"/>
        <v>83885.45199999999</v>
      </c>
      <c r="D11" s="17">
        <f>+'[1]Phụ lục số 10'!D11</f>
        <v>25274.37</v>
      </c>
      <c r="E11" s="17">
        <f>+'[1]Phụ lục số 10'!E11</f>
        <v>41500</v>
      </c>
      <c r="F11" s="17">
        <f>+'[1]Phụ lục số 10'!F11</f>
        <v>9833.76</v>
      </c>
      <c r="G11" s="17">
        <f>+'[1]Phụ lục số 10'!G11</f>
        <v>964</v>
      </c>
      <c r="H11" s="17">
        <f>+'[1]Phụ lục số 10'!H11</f>
        <v>707.82</v>
      </c>
      <c r="I11" s="17">
        <f>+'[1]Phụ lục số 10'!I11</f>
        <v>1820</v>
      </c>
      <c r="J11" s="18">
        <f>+'[1]Phụ lục số 10'!J11</f>
        <v>235</v>
      </c>
      <c r="K11" s="19">
        <f>+'[1]Phụ lục số 10'!K11</f>
        <v>3550.502</v>
      </c>
    </row>
    <row r="12" spans="1:13" ht="36" customHeight="1">
      <c r="A12" s="15">
        <v>5</v>
      </c>
      <c r="B12" s="16" t="s">
        <v>19</v>
      </c>
      <c r="C12" s="17">
        <f t="shared" si="0"/>
        <v>96893.225999999995</v>
      </c>
      <c r="D12" s="17">
        <f>+'[1]Phụ lục số 10'!D12</f>
        <v>18981.66</v>
      </c>
      <c r="E12" s="17">
        <f>+'[1]Phụ lục số 10'!E12</f>
        <v>29647</v>
      </c>
      <c r="F12" s="17">
        <f>+'[1]Phụ lục số 10'!F12</f>
        <v>20123.351999999999</v>
      </c>
      <c r="G12" s="17">
        <f>+'[1]Phụ lục số 10'!G12</f>
        <v>1227</v>
      </c>
      <c r="H12" s="17">
        <f>+'[1]Phụ lục số 10'!H12</f>
        <v>1144.56</v>
      </c>
      <c r="I12" s="17">
        <f>+'[1]Phụ lục số 10'!I12</f>
        <v>21475</v>
      </c>
      <c r="J12" s="18">
        <f>+'[1]Phụ lục số 10'!J12</f>
        <v>142</v>
      </c>
      <c r="K12" s="19">
        <f>+'[1]Phụ lục số 10'!K12</f>
        <v>4152.6540000000005</v>
      </c>
    </row>
    <row r="13" spans="1:13" ht="36" customHeight="1">
      <c r="A13" s="15">
        <v>6</v>
      </c>
      <c r="B13" s="16" t="s">
        <v>20</v>
      </c>
      <c r="C13" s="17">
        <f t="shared" si="0"/>
        <v>59205.929000000004</v>
      </c>
      <c r="D13" s="17">
        <f>+'[1]Phụ lục số 10'!D13</f>
        <v>20149.2</v>
      </c>
      <c r="E13" s="17">
        <f>+'[1]Phụ lục số 10'!E13</f>
        <v>5500</v>
      </c>
      <c r="F13" s="17">
        <f>+'[1]Phụ lục số 10'!F13</f>
        <v>26873.200000000001</v>
      </c>
      <c r="G13" s="17">
        <f>+'[1]Phụ lục số 10'!G13</f>
        <v>1094</v>
      </c>
      <c r="H13" s="17">
        <f>+'[1]Phụ lục số 10'!H13</f>
        <v>993.96</v>
      </c>
      <c r="I13" s="17">
        <f>+'[1]Phụ lục số 10'!I13</f>
        <v>0</v>
      </c>
      <c r="J13" s="18">
        <f>+'[1]Phụ lục số 10'!J13</f>
        <v>0</v>
      </c>
      <c r="K13" s="19">
        <f>+'[1]Phụ lục số 10'!K13</f>
        <v>4595.5690000000004</v>
      </c>
    </row>
    <row r="14" spans="1:13" ht="36" customHeight="1">
      <c r="A14" s="15">
        <v>7</v>
      </c>
      <c r="B14" s="16" t="s">
        <v>21</v>
      </c>
      <c r="C14" s="17">
        <f t="shared" si="0"/>
        <v>138312.62099999998</v>
      </c>
      <c r="D14" s="17">
        <f>+'[1]Phụ lục số 10'!D14</f>
        <v>31386.989999999998</v>
      </c>
      <c r="E14" s="17">
        <f>+'[1]Phụ lục số 10'!E14</f>
        <v>40000</v>
      </c>
      <c r="F14" s="17">
        <f>+'[1]Phụ lục số 10'!F14</f>
        <v>44882.031999999999</v>
      </c>
      <c r="G14" s="17">
        <f>+'[1]Phụ lục số 10'!G14</f>
        <v>1123</v>
      </c>
      <c r="H14" s="17">
        <f>+'[1]Phụ lục số 10'!H14</f>
        <v>1490.94</v>
      </c>
      <c r="I14" s="17">
        <f>+'[1]Phụ lục số 10'!I14</f>
        <v>14395</v>
      </c>
      <c r="J14" s="18">
        <f>+'[1]Phụ lục số 10'!J14</f>
        <v>0</v>
      </c>
      <c r="K14" s="19">
        <f>+'[1]Phụ lục số 10'!K14</f>
        <v>5034.6589999999997</v>
      </c>
    </row>
    <row r="15" spans="1:13" ht="36" customHeight="1">
      <c r="A15" s="15">
        <v>8</v>
      </c>
      <c r="B15" s="16" t="s">
        <v>22</v>
      </c>
      <c r="C15" s="17">
        <f t="shared" si="0"/>
        <v>115399.879</v>
      </c>
      <c r="D15" s="17">
        <f>+'[1]Phụ lục số 10'!D15</f>
        <v>38241.72</v>
      </c>
      <c r="E15" s="17">
        <f>+'[1]Phụ lục số 10'!E15</f>
        <v>50500</v>
      </c>
      <c r="F15" s="17">
        <f>+'[1]Phụ lục số 10'!F15</f>
        <v>20966.599999999999</v>
      </c>
      <c r="G15" s="17">
        <f>+'[1]Phụ lục số 10'!G15</f>
        <v>1123</v>
      </c>
      <c r="H15" s="17">
        <f>+'[1]Phụ lục số 10'!H15</f>
        <v>956.31</v>
      </c>
      <c r="I15" s="17">
        <f>+'[1]Phụ lục số 10'!I15</f>
        <v>0</v>
      </c>
      <c r="J15" s="18">
        <f>+'[1]Phụ lục số 10'!J15</f>
        <v>0</v>
      </c>
      <c r="K15" s="19">
        <f>+'[1]Phụ lục số 10'!K15</f>
        <v>3612.2489999999998</v>
      </c>
    </row>
    <row r="16" spans="1:13" ht="36" customHeight="1">
      <c r="A16" s="15">
        <v>9</v>
      </c>
      <c r="B16" s="16" t="s">
        <v>23</v>
      </c>
      <c r="C16" s="17">
        <f t="shared" si="0"/>
        <v>78158.827000000005</v>
      </c>
      <c r="D16" s="17">
        <f>+'[1]Phụ lục số 10'!D16</f>
        <v>10564.41</v>
      </c>
      <c r="E16" s="17">
        <f>+'[1]Phụ lục số 10'!E16</f>
        <v>11500</v>
      </c>
      <c r="F16" s="17">
        <f>+'[1]Phụ lục số 10'!F16</f>
        <v>43125</v>
      </c>
      <c r="G16" s="17">
        <f>+'[1]Phụ lục số 10'!G16</f>
        <v>859</v>
      </c>
      <c r="H16" s="17">
        <f>+'[1]Phụ lục số 10'!H16</f>
        <v>1249.98</v>
      </c>
      <c r="I16" s="17">
        <f>+'[1]Phụ lục số 10'!I16</f>
        <v>6150</v>
      </c>
      <c r="J16" s="18">
        <f>+'[1]Phụ lục số 10'!J16</f>
        <v>475</v>
      </c>
      <c r="K16" s="19">
        <f>+'[1]Phụ lục số 10'!K16</f>
        <v>4235.4369999999999</v>
      </c>
    </row>
    <row r="17" spans="1:11" ht="36" customHeight="1">
      <c r="A17" s="15">
        <v>10</v>
      </c>
      <c r="B17" s="16" t="s">
        <v>24</v>
      </c>
      <c r="C17" s="17">
        <f>SUM(D17:K17)</f>
        <v>52163.383000000002</v>
      </c>
      <c r="D17" s="17">
        <f>+'[1]Phụ lục số 10'!D17</f>
        <v>9228.09</v>
      </c>
      <c r="E17" s="17">
        <f>+'[1]Phụ lục số 10'!E17</f>
        <v>11500</v>
      </c>
      <c r="F17" s="17">
        <f>+'[1]Phụ lục số 10'!F17</f>
        <v>26154</v>
      </c>
      <c r="G17" s="17">
        <f>+'[1]Phụ lục số 10'!G17</f>
        <v>857</v>
      </c>
      <c r="H17" s="17">
        <f>+'[1]Phụ lục số 10'!H17</f>
        <v>1061.73</v>
      </c>
      <c r="I17" s="17">
        <f>+'[1]Phụ lục số 10'!I17</f>
        <v>0</v>
      </c>
      <c r="J17" s="18">
        <f>+'[1]Phụ lục số 10'!J17</f>
        <v>0</v>
      </c>
      <c r="K17" s="19">
        <f>+'[1]Phụ lục số 10'!K17</f>
        <v>3362.5630000000001</v>
      </c>
    </row>
    <row r="18" spans="1:11" ht="36" customHeight="1">
      <c r="A18" s="15">
        <v>11</v>
      </c>
      <c r="B18" s="16" t="s">
        <v>25</v>
      </c>
      <c r="C18" s="17">
        <f t="shared" si="0"/>
        <v>79778.735000000001</v>
      </c>
      <c r="D18" s="17">
        <f>+'[1]Phụ lục số 10'!D18</f>
        <v>1448.55</v>
      </c>
      <c r="E18" s="17">
        <f>+'[1]Phụ lục số 10'!E18</f>
        <v>3250</v>
      </c>
      <c r="F18" s="17">
        <f>+'[1]Phụ lục số 10'!F18</f>
        <v>18010</v>
      </c>
      <c r="G18" s="17">
        <f>+'[1]Phụ lục số 10'!G18</f>
        <v>605</v>
      </c>
      <c r="H18" s="17">
        <f>+'[1]Phụ lục số 10'!H18</f>
        <v>594.87</v>
      </c>
      <c r="I18" s="17">
        <f>+'[1]Phụ lục số 10'!I18</f>
        <v>52520</v>
      </c>
      <c r="J18" s="18">
        <f>+'[1]Phụ lục số 10'!J18</f>
        <v>0</v>
      </c>
      <c r="K18" s="19">
        <f>+'[1]Phụ lục số 10'!K18</f>
        <v>3350.3150000000001</v>
      </c>
    </row>
    <row r="19" spans="1:11" ht="36" customHeight="1">
      <c r="A19" s="20">
        <v>12</v>
      </c>
      <c r="B19" s="21" t="s">
        <v>26</v>
      </c>
      <c r="C19" s="22">
        <f t="shared" si="0"/>
        <v>82476.471999999994</v>
      </c>
      <c r="D19" s="22">
        <f>+'[1]Phụ lục số 10'!D19</f>
        <v>12728.220000000001</v>
      </c>
      <c r="E19" s="22">
        <f>+'[1]Phụ lục số 10'!E19</f>
        <v>16750</v>
      </c>
      <c r="F19" s="22">
        <f>+'[1]Phụ lục số 10'!F19</f>
        <v>25747</v>
      </c>
      <c r="G19" s="22">
        <f>+'[1]Phụ lục số 10'!G19</f>
        <v>859</v>
      </c>
      <c r="H19" s="22">
        <f>+'[1]Phụ lục số 10'!H19</f>
        <v>948.78</v>
      </c>
      <c r="I19" s="22">
        <f>+'[1]Phụ lục số 10'!I19</f>
        <v>22450</v>
      </c>
      <c r="J19" s="23">
        <f>+'[1]Phụ lục số 10'!J19</f>
        <v>0</v>
      </c>
      <c r="K19" s="24">
        <f>+'[1]Phụ lục số 10'!K19</f>
        <v>2993.4720000000002</v>
      </c>
    </row>
    <row r="20" spans="1:11" ht="36" customHeight="1" thickBot="1">
      <c r="A20" s="27" t="s">
        <v>27</v>
      </c>
      <c r="B20" s="28"/>
      <c r="C20" s="25">
        <f>SUM(C8:C19)</f>
        <v>965959.90700000001</v>
      </c>
      <c r="D20" s="25">
        <f t="shared" ref="D20:H20" si="1">SUM(D8:D19)</f>
        <v>211211.59</v>
      </c>
      <c r="E20" s="25">
        <f t="shared" si="1"/>
        <v>265647</v>
      </c>
      <c r="F20" s="25">
        <f>SUM(F8:F19)</f>
        <v>293472.76800000004</v>
      </c>
      <c r="G20" s="25">
        <f>SUM(G8:G19)</f>
        <v>11626</v>
      </c>
      <c r="H20" s="25">
        <f t="shared" si="1"/>
        <v>11295</v>
      </c>
      <c r="I20" s="25">
        <f>SUM(I8:I19)</f>
        <v>129670</v>
      </c>
      <c r="J20" s="25">
        <f>SUM(J8:J19)</f>
        <v>852</v>
      </c>
      <c r="K20" s="26">
        <f>SUM(K8:K19)</f>
        <v>42185.549000000006</v>
      </c>
    </row>
    <row r="21" spans="1:11" ht="18.5" thickTop="1"/>
  </sheetData>
  <mergeCells count="8">
    <mergeCell ref="A20:B20"/>
    <mergeCell ref="A1:K1"/>
    <mergeCell ref="A2:K2"/>
    <mergeCell ref="J4:K4"/>
    <mergeCell ref="A5:A6"/>
    <mergeCell ref="B5:B6"/>
    <mergeCell ref="C5:C6"/>
    <mergeCell ref="D5:K5"/>
  </mergeCells>
  <hyperlinks>
    <hyperlink ref="A5" location="'Danh mục file'!A1" display="Số TT"/>
  </hyperlinks>
  <printOptions horizontalCentered="1"/>
  <pageMargins left="0" right="0" top="0.39370078740157483" bottom="0" header="0.39370078740157483" footer="0"/>
  <pageSetup paperSize="9" scale="60" orientation="landscape" r:id="rId1"/>
  <headerFooter>
    <oddHeader>&amp;R&amp;"Times New Roman,Regular"&amp;12&amp;A</oddHeader>
    <oddFooter>&amp;C&amp;"Times New Roman,Regular"&amp;10&amp;P/&amp;N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Biểu 43-CK-NSNN</vt:lpstr>
      <vt:lpstr>'Biểu 43-CK-NSNN'!Print_Area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2024-12-19T03:18:00Z</cp:lastPrinted>
  <dcterms:created xsi:type="dcterms:W3CDTF">2024-12-18T08:20:40Z</dcterms:created>
  <dcterms:modified xsi:type="dcterms:W3CDTF">2024-12-19T03:18:03Z</dcterms:modified>
</cp:coreProperties>
</file>